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<sst xmlns="http://schemas.openxmlformats.org/spreadsheetml/2006/main" count="206" uniqueCount="204">
  <si>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</si>
  <si>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</si>
  <si>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</si>
  <si>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</si>
  <si>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</si>
  <si>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</si>
  <si>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</si>
  <si>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</si>
  <si>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</si>
  <si>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</si>
  <si>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</si>
  <si>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</si>
  <si>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</si>
  <si>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</si>
  <si>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</si>
  <si>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</si>
  <si>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</si>
  <si>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</si>
  <si>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</si>
  <si>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</si>
  <si>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</si>
  <si>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</si>
  <si>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</si>
  <si>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</si>
  <si>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</si>
  <si>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</si>
  <si>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</si>
  <si>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</si>
  <si>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</si>
  <si>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</si>
  <si>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</si>
  <si>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</si>
  <si>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</si>
  <si>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</si>
  <si>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</si>
  <si>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</si>
  <si>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</si>
  <si>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</si>
  <si>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</si>
  <si>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</si>
  <si>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</si>
  <si>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</si>
  <si>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</si>
  <si>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</si>
  <si>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</si>
  <si>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</si>
  <si>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</si>
  <si>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</si>
  <si>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</si>
  <si>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</si>
  <si>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</si>
  <si>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</si>
  <si>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</si>
  <si>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</si>
  <si>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</si>
  <si>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</si>
  <si>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</si>
  <si>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</si>
  <si>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</si>
  <si>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</si>
  <si>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</si>
  <si>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</si>
  <si>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</si>
  <si>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</si>
  <si>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</si>
  <si>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</si>
  <si>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</si>
  <si>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</si>
  <si>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</si>
  <si>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</si>
  <si>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</si>
  <si>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</si>
  <si>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</si>
  <si>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</si>
  <si>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</si>
  <si>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</si>
  <si>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</si>
  <si>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</si>
  <si>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</si>
  <si>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</si>
  <si>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</si>
  <si>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</si>
  <si>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</si>
  <si>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</si>
  <si>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</si>
  <si>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</si>
  <si>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</si>
  <si>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</si>
  <si>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</si>
  <si>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</si>
  <si>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</si>
  <si>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</si>
  <si>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</si>
  <si>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</si>
  <si>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</si>
  <si>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</si>
  <si>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</si>
  <si>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</si>
  <si>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</si>
  <si>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</si>
  <si>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</si>
  <si>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</si>
  <si>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</si>
  <si>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</si>
  <si>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</si>
  <si>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</si>
  <si>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</si>
  <si>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</si>
  <si>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</si>
  <si>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</si>
  <si>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</si>
  <si>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</si>
  <si>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</si>
  <si>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</si>
  <si>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</si>
  <si>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</si>
  <si>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</si>
  <si>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</si>
  <si>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</si>
  <si>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</si>
  <si>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</si>
  <si>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</si>
  <si>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</si>
  <si>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</si>
  <si>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</si>
  <si>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</si>
  <si>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</si>
  <si>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</si>
  <si>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</si>
  <si>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</si>
  <si>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</si>
  <si>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</si>
  <si>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</si>
  <si>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</si>
  <si>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</si>
  <si>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</si>
  <si>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</si>
  <si>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</si>
  <si>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</si>
  <si>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</si>
  <si>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</si>
  <si>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</si>
  <si>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</si>
  <si>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</si>
  <si>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</si>
  <si>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</si>
  <si>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</si>
  <si>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</si>
  <si>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</si>
  <si>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</si>
  <si>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</si>
  <si>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</si>
  <si>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</si>
  <si>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</si>
  <si>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</si>
  <si>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</si>
  <si>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</si>
  <si>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</si>
  <si>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</si>
  <si>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</si>
  <si>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</si>
  <si>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</si>
  <si>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</si>
  <si>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</si>
  <si>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</si>
  <si>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</si>
  <si>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</si>
  <si>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</si>
  <si>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</si>
  <si>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</si>
  <si>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</si>
  <si>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</si>
  <si>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</si>
  <si>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</si>
  <si>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</si>
  <si>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</si>
  <si>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</si>
  <si>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</si>
  <si>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</si>
  <si>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</si>
  <si>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</si>
  <si>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</si>
  <si>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</si>
  <si>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</si>
  <si>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</si>
  <si>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</si>
  <si>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</si>
  <si>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</si>
  <si>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</si>
  <si>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</si>
  <si>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</si>
  <si>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</si>
  <si>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</si>
  <si>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</si>
  <si>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</si>
  <si>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</si>
  <si>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</si>
  <si>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</si>
  <si>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</si>
  <si>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</si>
  <si>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</si>
  <si>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</si>
  <si>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الجنوب للإلكترونيات</t>
  </si>
  <si>
    <t>SOUTH ELECTRONICS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</si>
</sst>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55" workbookViewId="0">
      <selection activeCell="H84" sqref="H84"/>
    </sheetView>
  </sheetViews>
  <sheetFormatPr defaultRowHeight="15"/>
  <cols>
    <col min="1" max="3" width="9" style="5"/>
    <col min="4" max="4" width="40.5" style="22" bestFit="1" customWidth="1"/>
    <col min="5" max="5" width="10.5" style="59" bestFit="1" customWidth="1"/>
    <col min="6" max="8" width="11.12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131230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0.44</v>
      </c>
      <c r="F6" s="13">
        <v>0.09</v>
      </c>
      <c r="G6" s="13">
        <v>0.08</v>
      </c>
      <c r="H6" s="13">
        <v>0.18</v>
      </c>
      <c r="I6" s="14" t="s">
        <v>5</v>
      </c>
    </row>
    <row r="7" spans="4:9" ht="15.75">
      <c r="D7" s="12" t="s">
        <v>6</v>
      </c>
      <c r="E7" s="15">
        <v>1287561.49</v>
      </c>
      <c r="F7" s="15">
        <v>2919376.82</v>
      </c>
      <c r="G7" s="15">
        <v>7848535.3700000001</v>
      </c>
      <c r="H7" s="15">
        <v>33348090.829999998</v>
      </c>
      <c r="I7" s="14" t="s">
        <v>7</v>
      </c>
    </row>
    <row r="8" spans="4:9" ht="15.75">
      <c r="D8" s="12" t="s">
        <v>8</v>
      </c>
      <c r="E8" s="15">
        <v>15099854</v>
      </c>
      <c r="F8" s="15">
        <v>28162068</v>
      </c>
      <c r="G8" s="15">
        <v>56756334</v>
      </c>
      <c r="H8" s="15">
        <v>143335808</v>
      </c>
      <c r="I8" s="14" t="s">
        <v>9</v>
      </c>
    </row>
    <row r="9" spans="4:9" ht="15.75">
      <c r="D9" s="12" t="s">
        <v>10</v>
      </c>
      <c r="E9" s="15">
        <v>3379</v>
      </c>
      <c r="F9" s="15">
        <v>6026</v>
      </c>
      <c r="G9" s="15">
        <v>11235</v>
      </c>
      <c r="H9" s="15">
        <v>27001</v>
      </c>
      <c r="I9" s="14" t="s">
        <v>11</v>
      </c>
    </row>
    <row r="10" spans="4:9" ht="15.75">
      <c r="D10" s="12" t="s">
        <v>12</v>
      </c>
      <c r="E10" s="15">
        <v>9158447</v>
      </c>
      <c r="F10" s="15">
        <v>50000000</v>
      </c>
      <c r="G10" s="15">
        <v>50000000</v>
      </c>
      <c r="H10" s="15">
        <v>50000000</v>
      </c>
      <c r="I10" s="14" t="s">
        <v>13</v>
      </c>
    </row>
    <row r="11" spans="4:9" ht="15.75">
      <c r="D11" s="12" t="s">
        <v>14</v>
      </c>
      <c r="E11" s="15">
        <v>4029716.68</v>
      </c>
      <c r="F11" s="15">
        <v>4500000</v>
      </c>
      <c r="G11" s="15">
        <v>4000000</v>
      </c>
      <c r="H11" s="15">
        <v>9000000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40890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184472</v>
      </c>
      <c r="F16" s="25">
        <v>189076</v>
      </c>
      <c r="G16" s="25">
        <v>98139</v>
      </c>
      <c r="H16" s="25">
        <v>84936</v>
      </c>
      <c r="I16" s="11" t="s">
        <v>21</v>
      </c>
    </row>
    <row r="17" spans="4:9" ht="15.75">
      <c r="D17" s="12" t="s">
        <v>22</v>
      </c>
      <c r="E17" s="26">
        <v>2821193</v>
      </c>
      <c r="F17" s="26">
        <v>3471790</v>
      </c>
      <c r="G17" s="26">
        <v>2742746</v>
      </c>
      <c r="H17" s="26">
        <v>3568591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13155</v>
      </c>
      <c r="F19" s="26">
        <v>17699</v>
      </c>
      <c r="G19" s="26">
        <v>144510</v>
      </c>
      <c r="H19" s="26">
        <v>355784</v>
      </c>
      <c r="I19" s="14" t="s">
        <v>27</v>
      </c>
    </row>
    <row r="20" spans="4:9" ht="15.75">
      <c r="D20" s="27" t="s">
        <v>28</v>
      </c>
      <c r="E20" s="26">
        <v>139450</v>
      </c>
      <c r="F20" s="26">
        <v>119728</v>
      </c>
      <c r="G20" s="26">
        <v>279437</v>
      </c>
      <c r="H20" s="26">
        <v>272245</v>
      </c>
      <c r="I20" s="14" t="s">
        <v>29</v>
      </c>
    </row>
    <row r="21" spans="4:9" ht="15.75">
      <c r="D21" s="27" t="s">
        <v>30</v>
      </c>
      <c r="E21" s="26">
        <v>278703</v>
      </c>
      <c r="F21" s="26">
        <v>447144</v>
      </c>
      <c r="G21" s="26">
        <v>411523</v>
      </c>
      <c r="H21" s="26">
        <v>1974279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3813069</v>
      </c>
      <c r="F23" s="26">
        <v>4652428</v>
      </c>
      <c r="G23" s="26">
        <v>4736220</v>
      </c>
      <c r="H23" s="26">
        <v>7130139</v>
      </c>
      <c r="I23" s="14" t="s">
        <v>35</v>
      </c>
    </row>
    <row r="24" spans="4:9" ht="15.75">
      <c r="D24" s="12" t="s">
        <v>36</v>
      </c>
      <c r="E24" s="26">
        <v>1402343</v>
      </c>
      <c r="F24" s="26">
        <v>1371365</v>
      </c>
      <c r="G24" s="26">
        <v>1470957</v>
      </c>
      <c r="H24" s="26">
        <v>1765687</v>
      </c>
      <c r="I24" s="14" t="s">
        <v>37</v>
      </c>
    </row>
    <row r="25" spans="4:9" ht="15.75">
      <c r="D25" s="12" t="s">
        <v>38</v>
      </c>
      <c r="E25" s="26">
        <v>19864749</v>
      </c>
      <c r="F25" s="26">
        <v>19959034</v>
      </c>
      <c r="G25" s="26">
        <v>804910</v>
      </c>
      <c r="H25" s="26">
        <v>991814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19864749</v>
      </c>
      <c r="F28" s="26">
        <v>19959034</v>
      </c>
      <c r="G28" s="26">
        <v>804910</v>
      </c>
      <c r="H28" s="26">
        <v>991814</v>
      </c>
      <c r="I28" s="14" t="s">
        <v>45</v>
      </c>
    </row>
    <row r="29" spans="4:9" ht="15.75">
      <c r="D29" s="12" t="s">
        <v>46</v>
      </c>
      <c r="E29" s="26">
        <v>14033605</v>
      </c>
      <c r="F29" s="26">
        <v>14354885</v>
      </c>
      <c r="G29" s="26">
        <v>32393866</v>
      </c>
      <c r="H29" s="26">
        <v>32391037</v>
      </c>
      <c r="I29" s="14" t="s">
        <v>47</v>
      </c>
    </row>
    <row r="30" spans="4:9" ht="15.75">
      <c r="D30" s="28" t="s">
        <v>48</v>
      </c>
      <c r="E30" s="29">
        <v>39113766</v>
      </c>
      <c r="F30" s="29">
        <v>40337712</v>
      </c>
      <c r="G30" s="29">
        <v>39405953</v>
      </c>
      <c r="H30" s="29">
        <v>42278677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2138043</v>
      </c>
      <c r="F35" s="25">
        <v>2111813</v>
      </c>
      <c r="G35" s="25">
        <v>722879</v>
      </c>
      <c r="H35" s="25">
        <v>5491380</v>
      </c>
      <c r="I35" s="11" t="s">
        <v>55</v>
      </c>
    </row>
    <row r="36" spans="4:9" ht="15.75">
      <c r="D36" s="12" t="s">
        <v>56</v>
      </c>
      <c r="E36" s="26">
        <v>2659</v>
      </c>
      <c r="F36" s="26">
        <v>3668</v>
      </c>
      <c r="G36" s="26">
        <v>47250</v>
      </c>
      <c r="H36" s="26">
        <v>216921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2082740</v>
      </c>
      <c r="F38" s="26">
        <v>1995608</v>
      </c>
      <c r="G38" s="26">
        <v>1022010</v>
      </c>
      <c r="H38" s="26">
        <v>1732893</v>
      </c>
      <c r="I38" s="14" t="s">
        <v>61</v>
      </c>
    </row>
    <row r="39" spans="4:9" ht="15.75">
      <c r="D39" s="12" t="s">
        <v>62</v>
      </c>
      <c r="E39" s="26">
        <v>6058254</v>
      </c>
      <c r="F39" s="26">
        <v>5887153</v>
      </c>
      <c r="G39" s="26">
        <v>3324318</v>
      </c>
      <c r="H39" s="26">
        <v>5680694</v>
      </c>
      <c r="I39" s="14" t="s">
        <v>63</v>
      </c>
    </row>
    <row r="40" spans="4:9" ht="15.75">
      <c r="D40" s="12" t="s">
        <v>64</v>
      </c>
      <c r="E40" s="26">
        <v>7228153</v>
      </c>
      <c r="F40" s="26">
        <v>7490954</v>
      </c>
      <c r="G40" s="26">
        <v>7891000</v>
      </c>
      <c r="H40" s="26">
        <v>6845392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16552951</v>
      </c>
      <c r="F42" s="26">
        <v>16599773</v>
      </c>
      <c r="G42" s="26">
        <v>4429712</v>
      </c>
      <c r="H42" s="26">
        <v>4191548</v>
      </c>
      <c r="I42" s="14" t="s">
        <v>69</v>
      </c>
    </row>
    <row r="43" spans="4:9" ht="15.75">
      <c r="D43" s="36" t="s">
        <v>70</v>
      </c>
      <c r="E43" s="29">
        <v>29839358</v>
      </c>
      <c r="F43" s="29">
        <v>29977880</v>
      </c>
      <c r="G43" s="29">
        <v>15645030</v>
      </c>
      <c r="H43" s="29">
        <v>16717634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11158447</v>
      </c>
      <c r="F46" s="25">
        <v>50000000</v>
      </c>
      <c r="G46" s="25">
        <v>50000000</v>
      </c>
      <c r="H46" s="25">
        <v>50000000</v>
      </c>
      <c r="I46" s="11" t="s">
        <v>75</v>
      </c>
    </row>
    <row r="47" spans="4:9" ht="15.75">
      <c r="D47" s="12" t="s">
        <v>76</v>
      </c>
      <c r="E47" s="26">
        <v>9158447</v>
      </c>
      <c r="F47" s="26">
        <v>50000000</v>
      </c>
      <c r="G47" s="26">
        <v>50000000</v>
      </c>
      <c r="H47" s="26">
        <v>50000000</v>
      </c>
      <c r="I47" s="14" t="s">
        <v>77</v>
      </c>
    </row>
    <row r="48" spans="4:9" ht="15.75">
      <c r="D48" s="12" t="s">
        <v>78</v>
      </c>
      <c r="E48" s="26">
        <v>9158447</v>
      </c>
      <c r="F48" s="26">
        <v>50000000</v>
      </c>
      <c r="G48" s="26">
        <v>50000000</v>
      </c>
      <c r="H48" s="26">
        <v>50000000</v>
      </c>
      <c r="I48" s="14" t="s">
        <v>79</v>
      </c>
    </row>
    <row r="49" spans="4:9" ht="15.75">
      <c r="D49" s="12" t="s">
        <v>80</v>
      </c>
      <c r="E49" s="26">
        <v>297734</v>
      </c>
      <c r="F49" s="26">
        <v>297734</v>
      </c>
      <c r="G49" s="26">
        <v>297734</v>
      </c>
      <c r="H49" s="26">
        <v>297734</v>
      </c>
      <c r="I49" s="14" t="s">
        <v>81</v>
      </c>
    </row>
    <row r="50" spans="4:9" ht="15.75">
      <c r="D50" s="12" t="s">
        <v>82</v>
      </c>
      <c r="E50" s="26">
        <v>55087</v>
      </c>
      <c r="F50" s="26">
        <v>55087</v>
      </c>
      <c r="G50" s="26">
        <v>55087</v>
      </c>
      <c r="H50" s="26">
        <v>55087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30979</v>
      </c>
      <c r="F57" s="26">
        <v>-17598963</v>
      </c>
      <c r="G57" s="26">
        <v>-17790624</v>
      </c>
      <c r="H57" s="26">
        <v>-17495894</v>
      </c>
      <c r="I57" s="14" t="s">
        <v>97</v>
      </c>
    </row>
    <row r="58" spans="4:9" ht="15.75">
      <c r="D58" s="12" t="s">
        <v>98</v>
      </c>
      <c r="E58" s="26">
        <v>-1114195</v>
      </c>
      <c r="F58" s="26">
        <v>-23242590</v>
      </c>
      <c r="G58" s="26">
        <v>-8801274</v>
      </c>
      <c r="H58" s="26">
        <v>-7295884</v>
      </c>
      <c r="I58" s="14" t="s">
        <v>99</v>
      </c>
    </row>
    <row r="59" spans="4:9" ht="15.75">
      <c r="D59" s="12" t="s">
        <v>100</v>
      </c>
      <c r="E59" s="26">
        <v>8428052</v>
      </c>
      <c r="F59" s="26">
        <v>9511268</v>
      </c>
      <c r="G59" s="26">
        <v>23760923</v>
      </c>
      <c r="H59" s="26">
        <v>25561043</v>
      </c>
      <c r="I59" s="14" t="s">
        <v>101</v>
      </c>
    </row>
    <row r="60" spans="4:9" ht="15.75">
      <c r="D60" s="41" t="s">
        <v>102</v>
      </c>
      <c r="E60" s="26">
        <v>846356</v>
      </c>
      <c r="F60" s="26">
        <v>848564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39113766</v>
      </c>
      <c r="F61" s="29">
        <v>40337712</v>
      </c>
      <c r="G61" s="29">
        <v>39405953</v>
      </c>
      <c r="H61" s="29">
        <v>42278677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1086879</v>
      </c>
      <c r="F65" s="25">
        <v>2901449</v>
      </c>
      <c r="G65" s="25">
        <v>5077098</v>
      </c>
      <c r="H65" s="25">
        <v>7913314</v>
      </c>
      <c r="I65" s="11" t="s">
        <v>109</v>
      </c>
    </row>
    <row r="66" spans="4:9" ht="15.75">
      <c r="D66" s="12" t="s">
        <v>110</v>
      </c>
      <c r="E66" s="26">
        <v>795942</v>
      </c>
      <c r="F66" s="26">
        <v>2525066</v>
      </c>
      <c r="G66" s="26">
        <v>4400642</v>
      </c>
      <c r="H66" s="26">
        <v>6373353</v>
      </c>
      <c r="I66" s="14" t="s">
        <v>111</v>
      </c>
    </row>
    <row r="67" spans="4:9" ht="15.75">
      <c r="D67" s="12" t="s">
        <v>112</v>
      </c>
      <c r="E67" s="26">
        <v>290937</v>
      </c>
      <c r="F67" s="26">
        <v>376383</v>
      </c>
      <c r="G67" s="26">
        <v>676456</v>
      </c>
      <c r="H67" s="26">
        <v>1539961</v>
      </c>
      <c r="I67" s="14" t="s">
        <v>113</v>
      </c>
    </row>
    <row r="68" spans="4:9" ht="15.75">
      <c r="D68" s="12" t="s">
        <v>114</v>
      </c>
      <c r="E68" s="26">
        <v>352541</v>
      </c>
      <c r="F68" s="26">
        <v>356920</v>
      </c>
      <c r="G68" s="26">
        <v>303931</v>
      </c>
      <c r="H68" s="26">
        <v>371320</v>
      </c>
      <c r="I68" s="14" t="s">
        <v>115</v>
      </c>
    </row>
    <row r="69" spans="4:9" ht="15.75">
      <c r="D69" s="12" t="s">
        <v>116</v>
      </c>
      <c r="E69" s="26">
        <v>536932</v>
      </c>
      <c r="F69" s="26">
        <v>766269</v>
      </c>
      <c r="G69" s="26">
        <v>944696</v>
      </c>
      <c r="H69" s="26">
        <v>1154067</v>
      </c>
      <c r="I69" s="14" t="s">
        <v>117</v>
      </c>
    </row>
    <row r="70" spans="4:9" ht="15.75">
      <c r="D70" s="12" t="s">
        <v>118</v>
      </c>
      <c r="E70" s="26">
        <v>94695</v>
      </c>
      <c r="F70" s="26">
        <v>841848</v>
      </c>
      <c r="G70" s="26">
        <v>240897</v>
      </c>
      <c r="H70" s="26">
        <v>942738</v>
      </c>
      <c r="I70" s="14" t="s">
        <v>119</v>
      </c>
    </row>
    <row r="71" spans="4:9" ht="15.75">
      <c r="D71" s="12" t="s">
        <v>120</v>
      </c>
      <c r="E71" s="26">
        <v>94695</v>
      </c>
      <c r="F71" s="26">
        <v>841848</v>
      </c>
      <c r="G71" s="26">
        <v>217598</v>
      </c>
      <c r="H71" s="26">
        <v>197456</v>
      </c>
      <c r="I71" s="14" t="s">
        <v>121</v>
      </c>
    </row>
    <row r="72" spans="4:9" ht="15.75">
      <c r="D72" s="12" t="s">
        <v>122</v>
      </c>
      <c r="E72" s="26">
        <v>-693231</v>
      </c>
      <c r="F72" s="26">
        <v>-1588654</v>
      </c>
      <c r="G72" s="26">
        <v>-789769</v>
      </c>
      <c r="H72" s="26">
        <v>-182882</v>
      </c>
      <c r="I72" s="14" t="s">
        <v>123</v>
      </c>
    </row>
    <row r="73" spans="4:9" ht="15.75">
      <c r="D73" s="12" t="s">
        <v>124</v>
      </c>
      <c r="E73" s="26">
        <v>287366</v>
      </c>
      <c r="F73" s="26">
        <v>346</v>
      </c>
      <c r="G73" s="26">
        <v>47327</v>
      </c>
      <c r="H73" s="26">
        <v>37925</v>
      </c>
      <c r="I73" s="14" t="s">
        <v>125</v>
      </c>
    </row>
    <row r="74" spans="4:9" ht="15.75">
      <c r="D74" s="12" t="s">
        <v>126</v>
      </c>
      <c r="E74" s="26">
        <v>0</v>
      </c>
      <c r="F74" s="26">
        <v>159709</v>
      </c>
      <c r="G74" s="26">
        <v>50000</v>
      </c>
      <c r="H74" s="26">
        <v>1745548</v>
      </c>
      <c r="I74" s="14" t="s">
        <v>127</v>
      </c>
    </row>
    <row r="75" spans="4:9" ht="15.75">
      <c r="D75" s="12" t="s">
        <v>128</v>
      </c>
      <c r="E75" s="26">
        <v>-405865</v>
      </c>
      <c r="F75" s="26">
        <v>-1748017</v>
      </c>
      <c r="G75" s="26">
        <v>-792442</v>
      </c>
      <c r="H75" s="26">
        <v>-1890505</v>
      </c>
      <c r="I75" s="14" t="s">
        <v>129</v>
      </c>
    </row>
    <row r="76" spans="4:9" ht="15.75">
      <c r="D76" s="12" t="s">
        <v>130</v>
      </c>
      <c r="E76" s="26">
        <v>649561</v>
      </c>
      <c r="F76" s="26">
        <v>671554</v>
      </c>
      <c r="G76" s="26">
        <v>673952</v>
      </c>
      <c r="H76" s="26">
        <v>752472</v>
      </c>
      <c r="I76" s="14" t="s">
        <v>131</v>
      </c>
    </row>
    <row r="77" spans="4:9" ht="15.75">
      <c r="D77" s="12" t="s">
        <v>132</v>
      </c>
      <c r="E77" s="26">
        <v>-1055426</v>
      </c>
      <c r="F77" s="26">
        <v>-2419571</v>
      </c>
      <c r="G77" s="26">
        <v>-1466394</v>
      </c>
      <c r="H77" s="26">
        <v>-2642977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-1055426</v>
      </c>
      <c r="F82" s="26">
        <v>-2419571</v>
      </c>
      <c r="G82" s="26">
        <v>-1466394</v>
      </c>
      <c r="H82" s="26">
        <v>-2642977</v>
      </c>
      <c r="I82" s="43" t="s">
        <v>143</v>
      </c>
    </row>
    <row r="83" spans="4:9" ht="15.75">
      <c r="D83" s="12" t="s">
        <v>102</v>
      </c>
      <c r="E83" s="26">
        <v>-2208</v>
      </c>
      <c r="F83" s="26">
        <v>-58515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-1053218</v>
      </c>
      <c r="F84" s="29">
        <v>-2361056</v>
      </c>
      <c r="G84" s="29">
        <v>-1466394</v>
      </c>
      <c r="H84" s="29">
        <v>-2642977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189076</v>
      </c>
      <c r="F88" s="25">
        <v>98139</v>
      </c>
      <c r="G88" s="25">
        <v>84936</v>
      </c>
      <c r="H88" s="25">
        <v>301398</v>
      </c>
      <c r="I88" s="11" t="s">
        <v>149</v>
      </c>
    </row>
    <row r="89" spans="4:9" ht="15.75">
      <c r="D89" s="12" t="s">
        <v>150</v>
      </c>
      <c r="E89" s="26">
        <v>179628</v>
      </c>
      <c r="F89" s="26">
        <v>-522915</v>
      </c>
      <c r="G89" s="26">
        <v>1503280</v>
      </c>
      <c r="H89" s="26">
        <v>4227103</v>
      </c>
      <c r="I89" s="14" t="s">
        <v>151</v>
      </c>
    </row>
    <row r="90" spans="4:9" ht="15.75">
      <c r="D90" s="12" t="s">
        <v>152</v>
      </c>
      <c r="E90" s="26">
        <v>-31388</v>
      </c>
      <c r="F90" s="26">
        <v>100476</v>
      </c>
      <c r="G90" s="26">
        <v>-36610</v>
      </c>
      <c r="H90" s="26">
        <v>661977</v>
      </c>
      <c r="I90" s="14" t="s">
        <v>153</v>
      </c>
    </row>
    <row r="91" spans="4:9" ht="15.75">
      <c r="D91" s="12" t="s">
        <v>154</v>
      </c>
      <c r="E91" s="26">
        <v>-152844</v>
      </c>
      <c r="F91" s="26">
        <v>513376</v>
      </c>
      <c r="G91" s="26">
        <v>-1453467</v>
      </c>
      <c r="H91" s="26">
        <v>-5105542</v>
      </c>
      <c r="I91" s="14" t="s">
        <v>155</v>
      </c>
    </row>
    <row r="92" spans="4:9" ht="15.75">
      <c r="D92" s="28" t="s">
        <v>156</v>
      </c>
      <c r="E92" s="29">
        <v>184472</v>
      </c>
      <c r="F92" s="29">
        <v>189076</v>
      </c>
      <c r="G92" s="29">
        <v>98139</v>
      </c>
      <c r="H92" s="29">
        <v>84936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164.87352058706023</v>
      </c>
      <c r="F96" s="10">
        <f>+F8*100/F10</f>
        <v>56.324136000000003</v>
      </c>
      <c r="G96" s="10">
        <f>+G8*100/G10</f>
        <v>113.51266800000001</v>
      </c>
      <c r="H96" s="10">
        <f>+H8*100/H10</f>
        <v>286.67161599999997</v>
      </c>
      <c r="I96" s="11" t="s">
        <v>161</v>
      </c>
    </row>
    <row r="97" spans="1:15" ht="15.75">
      <c r="D97" s="12" t="s">
        <v>162</v>
      </c>
      <c r="E97" s="13">
        <f>+E84/E10</f>
        <v>-0.1149996282120757</v>
      </c>
      <c r="F97" s="13">
        <f>+F84/F10</f>
        <v>-4.7221119999999998E-2</v>
      </c>
      <c r="G97" s="13">
        <f>+G84/G10</f>
        <v>-2.9327880000000001E-2</v>
      </c>
      <c r="H97" s="13">
        <f>+H84/H10</f>
        <v>-5.2859539999999997E-2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0.92024903348788278</v>
      </c>
      <c r="F99" s="13">
        <f>+F59/F10</f>
        <v>0.19022536000000001</v>
      </c>
      <c r="G99" s="13">
        <f>+G59/G10</f>
        <v>0.47521846000000001</v>
      </c>
      <c r="H99" s="13">
        <f>+H59/H10</f>
        <v>0.51122086</v>
      </c>
      <c r="I99" s="14" t="s">
        <v>167</v>
      </c>
    </row>
    <row r="100" spans="1:15" ht="15.75">
      <c r="D100" s="12" t="s">
        <v>168</v>
      </c>
      <c r="E100" s="13">
        <f>+E11/E84</f>
        <v>-3.826099326065449</v>
      </c>
      <c r="F100" s="13">
        <f>+F11/F84</f>
        <v>-1.9059268395158777</v>
      </c>
      <c r="G100" s="13">
        <f>+G11/G84</f>
        <v>-2.7277798463441614</v>
      </c>
      <c r="H100" s="13">
        <f>+H11/H84</f>
        <v>-3.4052509726721043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0.47813144484632986</v>
      </c>
      <c r="F103" s="46">
        <f>+F11/F59</f>
        <v>0.47312303680224338</v>
      </c>
      <c r="G103" s="46">
        <f>+G11/G59</f>
        <v>0.16834362873866474</v>
      </c>
      <c r="H103" s="46">
        <f>+H11/H59</f>
        <v>0.35209830835150191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26.768113101826422</v>
      </c>
      <c r="F105" s="51">
        <f>+F67*100/F65</f>
        <v>12.972242489873164</v>
      </c>
      <c r="G105" s="51">
        <f>+G67*100/G65</f>
        <v>13.3236742721925</v>
      </c>
      <c r="H105" s="51">
        <f>+H67*100/H65</f>
        <v>19.460380316009196</v>
      </c>
      <c r="I105" s="11" t="s">
        <v>177</v>
      </c>
    </row>
    <row r="106" spans="1:15" ht="15.75">
      <c r="D106" s="12" t="s">
        <v>178</v>
      </c>
      <c r="E106" s="52">
        <f>+E75*100/E65</f>
        <v>-37.342243248788506</v>
      </c>
      <c r="F106" s="52">
        <f>+F75*100/F65</f>
        <v>-60.246345877525336</v>
      </c>
      <c r="G106" s="52">
        <f>+G75*100/G65</f>
        <v>-15.608168288262311</v>
      </c>
      <c r="H106" s="52">
        <f>+H75*100/H65</f>
        <v>-23.890180523608691</v>
      </c>
      <c r="I106" s="14" t="s">
        <v>179</v>
      </c>
    </row>
    <row r="107" spans="1:15" ht="15.75">
      <c r="D107" s="12" t="s">
        <v>180</v>
      </c>
      <c r="E107" s="52">
        <f>+E82*100/E65</f>
        <v>-97.106117608307827</v>
      </c>
      <c r="F107" s="52">
        <f>+F82*100/F65</f>
        <v>-83.391815606615864</v>
      </c>
      <c r="G107" s="52">
        <f>+G82*100/G65</f>
        <v>-28.882523047614995</v>
      </c>
      <c r="H107" s="52">
        <f>+H82*100/H65</f>
        <v>-33.399116981835931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-1.0376525747993686</v>
      </c>
      <c r="F108" s="52">
        <f>(F82+F76)*100/F30</f>
        <v>-4.3334559977025968</v>
      </c>
      <c r="G108" s="52">
        <f>(G82+G76)*100/G30</f>
        <v>-2.0109702714206659</v>
      </c>
      <c r="H108" s="52">
        <f>(H82+H76)*100/H30</f>
        <v>-4.4715330141480063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-12.496576907688752</v>
      </c>
      <c r="F109" s="53">
        <f>+F84*100/F59</f>
        <v>-24.823777439559059</v>
      </c>
      <c r="G109" s="53">
        <f>+G84*100/G59</f>
        <v>-6.1714521780151381</v>
      </c>
      <c r="H109" s="53">
        <f>+H84*100/H59</f>
        <v>-10.339863674576973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76.288634543654013</v>
      </c>
      <c r="F111" s="10">
        <f>+F43*100/F30</f>
        <v>74.317254285518231</v>
      </c>
      <c r="G111" s="10">
        <f>+G43*100/G30</f>
        <v>39.702199309835244</v>
      </c>
      <c r="H111" s="10">
        <f>+H43*100/H30</f>
        <v>39.541525861842835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21.547533929614449</v>
      </c>
      <c r="F112" s="13">
        <f>+F59*100/F30</f>
        <v>23.579096404872939</v>
      </c>
      <c r="G112" s="13">
        <f>+G59*100/G30</f>
        <v>60.297800690164756</v>
      </c>
      <c r="H112" s="13">
        <f>+H59*100/H30</f>
        <v>60.458474138157165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-0.62482969266935673</v>
      </c>
      <c r="F113" s="46">
        <f>+F75/F76</f>
        <v>-2.6029433225027323</v>
      </c>
      <c r="G113" s="46">
        <f>+G75/G76</f>
        <v>-1.175813707801149</v>
      </c>
      <c r="H113" s="46">
        <f>+H75/H76</f>
        <v>-2.5123924876938943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2.7787633642845845E-2</v>
      </c>
      <c r="F115" s="10">
        <f>+F65/F30</f>
        <v>7.1928943317360189E-2</v>
      </c>
      <c r="G115" s="10">
        <f>+G65/G30</f>
        <v>0.1288408885835092</v>
      </c>
      <c r="H115" s="10">
        <f>+H65/H30</f>
        <v>0.187170331749028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5.4713955862216029E-2</v>
      </c>
      <c r="F116" s="13">
        <f>+F65/F28</f>
        <v>0.14537021180483986</v>
      </c>
      <c r="G116" s="13">
        <f>+G65/G28</f>
        <v>6.3076592414058714</v>
      </c>
      <c r="H116" s="13">
        <f>+H65/H28</f>
        <v>7.9786270409572762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-0.48409329298031117</v>
      </c>
      <c r="F117" s="46">
        <f>+F65/F120</f>
        <v>-2.34987466844844</v>
      </c>
      <c r="G117" s="46">
        <f>+G65/G120</f>
        <v>3.5959280459975269</v>
      </c>
      <c r="H117" s="46">
        <f>+H65/H120</f>
        <v>5.4595476199510848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0.62940064909790838</v>
      </c>
      <c r="F119" s="58">
        <f>+F23/F39</f>
        <v>0.79026789349622817</v>
      </c>
      <c r="G119" s="58">
        <f>+G23/G39</f>
        <v>1.4247192958074408</v>
      </c>
      <c r="H119" s="58">
        <f>+H23/H39</f>
        <v>1.2551528035130919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-2245185</v>
      </c>
      <c r="F120" s="29">
        <f>+F23-F39</f>
        <v>-1234725</v>
      </c>
      <c r="G120" s="29">
        <f>+G23-G39</f>
        <v>1411902</v>
      </c>
      <c r="H120" s="29">
        <f>+H23-H39</f>
        <v>1449445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2015-09-14T07:25:54Z</dcterms:modified>
</cp:coreProperties>
</file>